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GD (modèle)" sheetId="1" state="visible" r:id="rId3"/>
    <sheet name="Exemple rempli" sheetId="2" state="visible" r:id="rId4"/>
    <sheet name="Procédure &amp; délai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<sst xmlns="http://schemas.openxmlformats.org/spreadsheetml/2006/main" count="154" uniqueCount="103">
  <si>
    <t xml:space="preserve">DÉCOMPTE GÉNÉRAL DÉFINITIF (DGD)</t>
  </si>
  <si>
    <t xml:space="preserve">Modèle WHY v1.1 — vérifié au 21/08/2026, enrichi de DGD réels (marché public + maître d'œuvre) et du modèle CAPEB · zones crème = à saisir</t>
  </si>
  <si>
    <t xml:space="preserve">Marché / chantier</t>
  </si>
  <si>
    <t xml:space="preserve">[Objet — adresse]</t>
  </si>
  <si>
    <t xml:space="preserve">Titulaire / lot</t>
  </si>
  <si>
    <t xml:space="preserve">[Votre entreprise — lot]</t>
  </si>
  <si>
    <t xml:space="preserve">Maître d'ouvrage</t>
  </si>
  <si>
    <t xml:space="preserve">[Client / MO]</t>
  </si>
  <si>
    <t xml:space="preserve">Maître d'œuvre — date de visa</t>
  </si>
  <si>
    <t xml:space="preserve">[MOE — visa le JJ/MM/AAAA]</t>
  </si>
  <si>
    <t xml:space="preserve">Réception des travaux le</t>
  </si>
  <si>
    <t xml:space="preserve">[JJ/MM/AAAA]</t>
  </si>
  <si>
    <t xml:space="preserve">Taux de TVA</t>
  </si>
  <si>
    <t xml:space="preserve">A · LE MARCHÉ — sous-totaux distincts base / avenants (HT)</t>
  </si>
  <si>
    <t xml:space="preserve">Marché de base HT</t>
  </si>
  <si>
    <t xml:space="preserve">    Avenant / OS n°1 (±)</t>
  </si>
  <si>
    <t xml:space="preserve">Un avenant signé = une ligne ; les moins-values en négatif</t>
  </si>
  <si>
    <t xml:space="preserve">    Avenant / OS n°2 (±)</t>
  </si>
  <si>
    <t xml:space="preserve">    Avenant / OS n°3 (±)</t>
  </si>
  <si>
    <t xml:space="preserve">Sous-total avenants / OS</t>
  </si>
  <si>
    <t xml:space="preserve">MARCHÉ TOTAL HT (base + avenants)</t>
  </si>
  <si>
    <t xml:space="preserve">B · TOTAL DÛ — exécuté, révision, TVA</t>
  </si>
  <si>
    <t xml:space="preserve">Exécuté sur marché de base HT</t>
  </si>
  <si>
    <t xml:space="preserve">Constat final — égal à la base sauf moins-values de réalisation</t>
  </si>
  <si>
    <t xml:space="preserve">Exécuté sur avenants / OS HT</t>
  </si>
  <si>
    <t xml:space="preserve">Total exécuté HT</t>
  </si>
  <si>
    <t xml:space="preserve">Révision / actualisation de prix (±, HT)</t>
  </si>
  <si>
    <t xml:space="preserve">Selon formule du marché ; dernier index connu — la révision du solde peut être négative</t>
  </si>
  <si>
    <t xml:space="preserve">Total dû HT</t>
  </si>
  <si>
    <t xml:space="preserve">TVA (taux du paramètre — 0 = autoliquidation)</t>
  </si>
  <si>
    <t xml:space="preserve">TOTAL DÛ TTC</t>
  </si>
  <si>
    <t xml:space="preserve">C · DÉJÀ RÉGLÉ (encaissements nets perçus, TTC)</t>
  </si>
  <si>
    <t xml:space="preserve">[Règlement 1 — libellé]</t>
  </si>
  <si>
    <t xml:space="preserve">[Règlement 2 — libellé]</t>
  </si>
  <si>
    <t xml:space="preserve">[Règlement 3 — libellé]</t>
  </si>
  <si>
    <t xml:space="preserve">[Règlement 4 — libellé]</t>
  </si>
  <si>
    <t xml:space="preserve">[Règlement 5 — libellé]</t>
  </si>
  <si>
    <t xml:space="preserve">[Règlement 6 — libellé]</t>
  </si>
  <si>
    <t xml:space="preserve">[Règlement 7 — libellé]</t>
  </si>
  <si>
    <t xml:space="preserve">TOTAL PERÇU TTC (payé à ce jour)</t>
  </si>
  <si>
    <t xml:space="preserve">D · DÉDUCTIONS DÉFINITIVES &amp; SOLDE DE TOUT COMPTE</t>
  </si>
  <si>
    <t xml:space="preserve">    − Mise en régie (TTC)</t>
  </si>
  <si>
    <t xml:space="preserve">Travaux exécutés d'office à vos frais — uniquement si régulièrement décidée</t>
  </si>
  <si>
    <t xml:space="preserve">    − Imputations / compte inter-entreprises (TTC)</t>
  </si>
  <si>
    <t xml:space="preserve">Frais CIE, casse, consommations imputées — pièces justificatives exigibles</t>
  </si>
  <si>
    <t xml:space="preserve">    − Réfaction de travaux (TTC)</t>
  </si>
  <si>
    <t xml:space="preserve">Moins-value pour ouvrage non conforme accepté en l'état</t>
  </si>
  <si>
    <t xml:space="preserve">    − Pénalités (TTC)</t>
  </si>
  <si>
    <t xml:space="preserve">Uniquement si contractuelles — sinon : RÉSERVES au décompte</t>
  </si>
  <si>
    <t xml:space="preserve">Sous-total déductions définitives</t>
  </si>
  <si>
    <t xml:space="preserve">Retenue de garantie cumulée retenue (TTC)</t>
  </si>
  <si>
    <t xml:space="preserve">Report du suivi RG des situations — diminuée des libérations déjà obtenues (2,5 % / caution)</t>
  </si>
  <si>
    <t xml:space="preserve">SOLDE À PERCEVOIR (B − C − déductions)</t>
  </si>
  <si>
    <t xml:space="preserve">dont exigible immédiatement (sous 30 j de la notification)</t>
  </si>
  <si>
    <t xml:space="preserve">dont retenue de garantie — après l'année de parfait achèvement</t>
  </si>
  <si>
    <t xml:space="preserve">Contrôle : perçu + solde + déductions = total dû TTC</t>
  </si>
  <si>
    <t xml:space="preserve">Le garde-fou anti-erreur : tout euro du marché doit être tracé</t>
  </si>
  <si>
    <t xml:space="preserve">Mention à porter DE FAÇON MANUSCRITE à la signature : « Bon pour solde de tout compte HORS retenue de garantie ou caution » — elle protège votre droit à récupérer la retenue après l'année de parfait achèvement.</t>
  </si>
  <si>
    <t xml:space="preserve">⚠ Signer SANS RÉSERVE rend ce décompte IRRÉVOCABLE (avenant oublié, révision, intérêts moratoires : perdus). En cas de désaccord : signature AVEC RÉSERVES motivées et chiffrées, jamais un refus silencieux.</t>
  </si>
  <si>
    <t xml:space="preserve">Signatures : Maître d'ouvrage (solde accepté) · Maître d'œuvre (visa + date) · Entreprise (signature + cachet + mention manuscrite). Marché public : reporter n° d'engagement / service / SIRET budget (Chorus Pro).</t>
  </si>
  <si>
    <t xml:space="preserve">Modèle offert par WhySoft Group — why.eu/modeles · WHY Manager tient le décompte en continu : base, avenants, révisions, règlements, retenue — le DGD sort prêt à signer.</t>
  </si>
  <si>
    <t xml:space="preserve">Réhabilitation 8 logements — rue des Pins, Lille</t>
  </si>
  <si>
    <t xml:space="preserve">SARL Bâti Nord — lot menuiserie</t>
  </si>
  <si>
    <t xml:space="preserve">SCI Les Tilleuls</t>
  </si>
  <si>
    <t xml:space="preserve">Cabinet A. — visa le 15/12/2026</t>
  </si>
  <si>
    <t xml:space="preserve">30/11/2026</t>
  </si>
  <si>
    <t xml:space="preserve">Acompte initial</t>
  </si>
  <si>
    <t xml:space="preserve">Situation n°1 (net perçu)</t>
  </si>
  <si>
    <t xml:space="preserve">Situation n°2 (net perçu)</t>
  </si>
  <si>
    <t xml:space="preserve">Situation n°3 (net perçu)</t>
  </si>
  <si>
    <t xml:space="preserve">Situation n°4 (net perçu)</t>
  </si>
  <si>
    <t xml:space="preserve">LA PROCÉDURE QUI FORCLÔT VOS DROITS — CCAG 2021 vs 2009, norme 2017 vs 2000 (vérifié 21/08/2026, fiche CAPEB à l'appui)</t>
  </si>
  <si>
    <t xml:space="preserve">Étape</t>
  </si>
  <si>
    <t xml:space="preserve">CCAG Travaux 2021 (art. 12)</t>
  </si>
  <si>
    <t xml:space="preserve">CCAG Travaux 2009 (marchés anciens)</t>
  </si>
  <si>
    <t xml:space="preserve">NF P 03-001 éd. déc. 2017</t>
  </si>
  <si>
    <t xml:space="preserve">NF P 03-001 éd. déc. 2000</t>
  </si>
  <si>
    <t xml:space="preserve">Vous transmettez le projet de décompte final / mémoire définitif</t>
  </si>
  <si>
    <t xml:space="preserve">30 j après notification de la réception</t>
  </si>
  <si>
    <t xml:space="preserve">45 j</t>
  </si>
  <si>
    <t xml:space="preserve">60 j</t>
  </si>
  <si>
    <t xml:space="preserve">Le MO notifie le décompte général</t>
  </si>
  <si>
    <t xml:space="preserve">à la plus tardive : 30 j (MOE) / 30 j (MO)</t>
  </si>
  <si>
    <t xml:space="preserve">40 j après remise au MOE (ou 12 j après publication de l'index de révision)</t>
  </si>
  <si>
    <t xml:space="preserve">selon marché — MOE vérifie puis MO notifie</t>
  </si>
  <si>
    <t xml:space="preserve">45 j après réception du mémoire par le MOE</t>
  </si>
  <si>
    <t xml:space="preserve">Vous signez / présentez vos observations</t>
  </si>
  <si>
    <t xml:space="preserve">30 j (silence = accepté)</t>
  </si>
  <si>
    <t xml:space="preserve">45 j (silence = accepté)</t>
  </si>
  <si>
    <t xml:space="preserve">30 j</t>
  </si>
  <si>
    <t xml:space="preserve">Inertie du MO — le mécanisme tacite</t>
  </si>
  <si>
    <t xml:space="preserve">vous transmettez VOTRE projet de DG signé → 10 j, sinon DGD TACITE (projet complet exigé : CAA Nantes 27/09/2024)</t>
  </si>
  <si>
    <t xml:space="preserve">mise en demeure ; vaine 30 j → tribunal administratif</t>
  </si>
  <si>
    <t xml:space="preserve">mise en demeure puis délais du marché</t>
  </si>
  <si>
    <t xml:space="preserve">MO réputé accepter le mémoire 15 j après mise en demeure infructueuse</t>
  </si>
  <si>
    <t xml:space="preserve">Désaccord</t>
  </si>
  <si>
    <t xml:space="preserve">réserves motivées + chiffrées → mémoire en réclamation (art. 55) ; sommes admises payées sous 30 j ; contentieux 6 mois</t>
  </si>
  <si>
    <t xml:space="preserve">réclamation art. 50 ; sommes admises sous 30 j</t>
  </si>
  <si>
    <t xml:space="preserve">observations écrites ; MO répond sous 30 j</t>
  </si>
  <si>
    <t xml:space="preserve">idem — MO répond sous 30 j (silence = accepté)</t>
  </si>
  <si>
    <t xml:space="preserve">⚠ QUEL RÉGIME S'APPLIQUE À VOTRE MARCHÉ ? Celui que VOS pièces contractuelles visent : un marché public lancé sous CCAG 2009 reste régi par 2009 ; la norme NF P 03-001 ne s'applique EN PRIVÉ que si le marché y renvoie expressément — sinon, vos clauses (et le Code civil) font loi. Vérifiez toujours le CCAP avant de compter les jours.</t>
  </si>
  <si>
    <t xml:space="preserve">RÈGLE D'OR : le projet de décompte final reprend TOUTES vos réclamations non réglées (travaux supplémentaires, révisions, intérêts moratoires) — tout ce qui n'y figure pas est perdu après le DGD. Ne signez jamais sans recouper avec vos situations, avenants et suivi de retenue (le contrôle de cohérence de ce modèle fait ce recoupement).</t>
  </si>
  <si>
    <t xml:space="preserve">Sources : CCAG Travaux 2021, art. 12 &amp; 55 (arrêté du 30/03/2021 ; fiche DAJ economie.gouv.fr) · CAA Nantes 27/09/2024 n° 23NT01338 · fiche CAPEB « Le DGD » (juin 2019 : CCAG 2009 + NF P 03-001 déc. 2000, schémas) · norme NF P 03-001 (déc. 2017) · DGD réels de marchés publics et privés analysés le 21/08/2026. Banque de modèles WHY v1.1 — ne constitue pas un conseil juridique.</t>
  </si>
</sst>
</file>

<file path=xl/styles.xml><?xml version="1.0" encoding="utf-8"?>
<styleSheet xmlns="http://schemas.openxmlformats.org/spreadsheetml/2006/main">
  <numFmts count="3">
    <numFmt numFmtId="164" formatCode="General"/>
    <numFmt numFmtId="165" formatCode="0.00%"/>
    <numFmt numFmtId="166" formatCode="#,##0.00"/>
  </numFmts>
  <fonts count="15">
    <font>
      <sz val="11"/>
      <color theme="1"/>
      <name val="Calibri"/>
      <family val="2"/>
      <charset val="1"/>
    </font>
    <font>
      <sz val="10"/>
      <name val="Arial"/>
      <family val="0"/>
    </font>
    <font>
      <sz val="10"/>
      <name val="Arial"/>
      <family val="0"/>
    </font>
    <font>
      <sz val="10"/>
      <name val="Arial"/>
      <family val="0"/>
    </font>
    <font>
      <b val="true"/>
      <sz val="16"/>
      <color rgb="FF700000"/>
      <name val="Poppins"/>
      <family val="0"/>
      <charset val="1"/>
    </font>
    <font>
      <i val="true"/>
      <sz val="9"/>
      <color rgb="FF656565"/>
      <name val="Poppins"/>
      <family val="0"/>
      <charset val="1"/>
    </font>
    <font>
      <b val="true"/>
      <sz val="10"/>
      <color rgb="FF700000"/>
      <name val="Poppins"/>
      <family val="0"/>
      <charset val="1"/>
    </font>
    <font>
      <sz val="10"/>
      <name val="Poppins"/>
      <family val="0"/>
      <charset val="1"/>
    </font>
    <font>
      <b val="true"/>
      <sz val="11"/>
      <color rgb="FFFFFFFF"/>
      <name val="Poppins"/>
      <family val="0"/>
      <charset val="1"/>
    </font>
    <font>
      <sz val="10"/>
      <color rgb="FF211C14"/>
      <name val="Poppins"/>
      <family val="0"/>
      <charset val="1"/>
    </font>
    <font>
      <i val="true"/>
      <sz val="8.5"/>
      <color rgb="FF656565"/>
      <name val="Poppins"/>
      <family val="0"/>
      <charset val="1"/>
    </font>
    <font>
      <i val="true"/>
      <sz val="8"/>
      <color rgb="FF656565"/>
      <name val="Poppins"/>
      <family val="0"/>
      <charset val="1"/>
    </font>
    <font>
      <b val="true"/>
      <sz val="12"/>
      <color rgb="FF700000"/>
      <name val="Poppins"/>
      <family val="0"/>
      <charset val="1"/>
    </font>
    <font>
      <b val="true"/>
      <sz val="9"/>
      <color rgb="FFFFFFFF"/>
      <name val="Poppins"/>
      <family val="0"/>
      <charset val="1"/>
    </font>
    <font>
      <sz val="9"/>
      <name val="Poppins"/>
      <family val="0"/>
      <charset val="1"/>
    </font>
  </fonts>
  <fills count="4">
    <fill>
      <patternFill patternType="none"/>
    </fill>
    <fill>
      <patternFill patternType="gray125"/>
    </fill>
    <fill>
      <patternFill patternType="solid">
        <fgColor rgb="FFF5F0DD"/>
        <bgColor rgb="FFFFFFFF"/>
      </patternFill>
    </fill>
    <fill>
      <patternFill patternType="solid">
        <fgColor rgb="FF700000"/>
        <bgColor rgb="FF800000"/>
      </patternFill>
    </fill>
  </fills>
  <borders count="2">
    <border diagonalUp="false" diagonalDown="false">
      <left/>
      <right/>
      <top/>
      <bottom/>
      <diagonal/>
    </border>
    <border diagonalUp="false" diagonalDown="false">
      <left style="thin">
        <color rgb="FFD8D0BC"/>
      </left>
      <right style="thin">
        <color rgb="FFD8D0BC"/>
      </right>
      <top style="thin">
        <color rgb="FFD8D0BC"/>
      </top>
      <bottom style="thin">
        <color rgb="FFD8D0B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2" borderId="1" xfId="0" applyFont="true" applyBorder="true" applyAlignment="false" applyProtection="false">
      <alignment horizontal="general" vertical="bottom" textRotation="0" wrapText="false" indent="0" shrinkToFit="false"/>
      <protection locked="true" hidden="false"/>
    </xf>
    <xf numFmtId="165" fontId="7" fillId="2" borderId="1" xfId="0" applyFont="true" applyBorder="true" applyAlignment="true" applyProtection="false">
      <alignment horizontal="center" vertical="bottom" textRotation="0" wrapText="false" indent="0" shrinkToFit="false"/>
      <protection locked="true" hidden="false"/>
    </xf>
    <xf numFmtId="164" fontId="8" fillId="3" borderId="0"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6" fontId="9" fillId="2"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6" fontId="9" fillId="0" borderId="1" xfId="0" applyFont="true" applyBorder="true" applyAlignment="false" applyProtection="false">
      <alignment horizontal="general" vertical="bottom" textRotation="0" wrapText="false" indent="0" shrinkToFit="false"/>
      <protection locked="true" hidden="false"/>
    </xf>
    <xf numFmtId="166" fontId="6" fillId="2"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3" borderId="1" xfId="0" applyFont="true" applyBorder="true" applyAlignment="true" applyProtection="false">
      <alignment horizontal="general" vertical="center" textRotation="0" wrapText="true" indent="0" shrinkToFit="false"/>
      <protection locked="true" hidden="false"/>
    </xf>
    <xf numFmtId="164" fontId="14" fillId="0" borderId="1" xfId="0" applyFont="true" applyBorder="true" applyAlignment="true" applyProtection="false">
      <alignment horizontal="general"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700000"/>
      <rgbColor rgb="FF008000"/>
      <rgbColor rgb="FF000080"/>
      <rgbColor rgb="FF808000"/>
      <rgbColor rgb="FF800080"/>
      <rgbColor rgb="FF008080"/>
      <rgbColor rgb="FFD8D0BC"/>
      <rgbColor rgb="FF808080"/>
      <rgbColor rgb="FF9999FF"/>
      <rgbColor rgb="FF993366"/>
      <rgbColor rgb="FFF5F0DD"/>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56565"/>
      <rgbColor rgb="FF969696"/>
      <rgbColor rgb="FF003366"/>
      <rgbColor rgb="FF339966"/>
      <rgbColor rgb="FF003300"/>
      <rgbColor rgb="FF211C14"/>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I5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5"/>
    <col collapsed="false" customWidth="true" hidden="false" outlineLevel="0" max="2" min="2" style="0" width="16"/>
    <col collapsed="false" customWidth="true" hidden="false" outlineLevel="0" max="5" min="3" style="0" width="14"/>
    <col collapsed="false" customWidth="true" hidden="false" outlineLevel="0" max="6" min="6" style="0" width="12"/>
    <col collapsed="false" customWidth="true" hidden="false" outlineLevel="0" max="7" min="7" style="0" width="15"/>
    <col collapsed="false" customWidth="true" hidden="false" outlineLevel="0" max="8" min="8" style="0" width="28"/>
    <col collapsed="false" customWidth="true" hidden="false" outlineLevel="0" max="9" min="9" style="0" width="14"/>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c r="C5" s="3"/>
      <c r="D5" s="4" t="s">
        <v>3</v>
      </c>
      <c r="E5" s="4"/>
      <c r="F5" s="4"/>
      <c r="G5" s="4"/>
    </row>
    <row r="6" customFormat="false" ht="15" hidden="false" customHeight="false" outlineLevel="0" collapsed="false">
      <c r="B6" s="3" t="s">
        <v>4</v>
      </c>
      <c r="C6" s="3"/>
      <c r="D6" s="4" t="s">
        <v>5</v>
      </c>
      <c r="E6" s="4"/>
      <c r="F6" s="4"/>
      <c r="G6" s="4"/>
    </row>
    <row r="7" customFormat="false" ht="15" hidden="false" customHeight="false" outlineLevel="0" collapsed="false">
      <c r="B7" s="3" t="s">
        <v>6</v>
      </c>
      <c r="C7" s="3"/>
      <c r="D7" s="4" t="s">
        <v>7</v>
      </c>
      <c r="E7" s="4"/>
      <c r="F7" s="4"/>
      <c r="G7" s="4"/>
    </row>
    <row r="8" customFormat="false" ht="15" hidden="false" customHeight="false" outlineLevel="0" collapsed="false">
      <c r="B8" s="3" t="s">
        <v>8</v>
      </c>
      <c r="C8" s="3"/>
      <c r="D8" s="4" t="s">
        <v>9</v>
      </c>
      <c r="E8" s="4"/>
      <c r="F8" s="4"/>
      <c r="G8" s="4"/>
    </row>
    <row r="9" customFormat="false" ht="15" hidden="false" customHeight="false" outlineLevel="0" collapsed="false">
      <c r="B9" s="3" t="s">
        <v>10</v>
      </c>
      <c r="C9" s="3"/>
      <c r="D9" s="4" t="s">
        <v>11</v>
      </c>
      <c r="E9" s="4"/>
      <c r="F9" s="4"/>
      <c r="G9" s="4"/>
    </row>
    <row r="10" customFormat="false" ht="15" hidden="false" customHeight="false" outlineLevel="0" collapsed="false">
      <c r="B10" s="3" t="s">
        <v>12</v>
      </c>
      <c r="C10" s="3"/>
      <c r="D10" s="5" t="n">
        <v>0.1</v>
      </c>
    </row>
    <row r="12" customFormat="false" ht="15" hidden="false" customHeight="false" outlineLevel="0" collapsed="false">
      <c r="B12" s="6" t="s">
        <v>13</v>
      </c>
      <c r="C12" s="6"/>
      <c r="D12" s="6"/>
      <c r="E12" s="6"/>
      <c r="F12" s="6"/>
      <c r="G12" s="6"/>
      <c r="H12" s="6"/>
      <c r="I12" s="6"/>
    </row>
    <row r="13" customFormat="false" ht="15" hidden="false" customHeight="false" outlineLevel="0" collapsed="false">
      <c r="B13" s="7" t="s">
        <v>14</v>
      </c>
      <c r="C13" s="7"/>
      <c r="D13" s="7"/>
      <c r="E13" s="7"/>
      <c r="F13" s="7"/>
      <c r="G13" s="8" t="n">
        <v>0</v>
      </c>
    </row>
    <row r="14" customFormat="false" ht="15" hidden="false" customHeight="false" outlineLevel="0" collapsed="false">
      <c r="B14" s="7" t="s">
        <v>15</v>
      </c>
      <c r="C14" s="7"/>
      <c r="D14" s="7"/>
      <c r="E14" s="7"/>
      <c r="F14" s="7"/>
      <c r="G14" s="8" t="n">
        <v>0</v>
      </c>
      <c r="H14" s="9" t="s">
        <v>16</v>
      </c>
      <c r="I14" s="9"/>
    </row>
    <row r="15" customFormat="false" ht="15" hidden="false" customHeight="false" outlineLevel="0" collapsed="false">
      <c r="B15" s="7" t="s">
        <v>17</v>
      </c>
      <c r="C15" s="7"/>
      <c r="D15" s="7"/>
      <c r="E15" s="7"/>
      <c r="F15" s="7"/>
      <c r="G15" s="8" t="n">
        <v>0</v>
      </c>
    </row>
    <row r="16" customFormat="false" ht="15" hidden="false" customHeight="false" outlineLevel="0" collapsed="false">
      <c r="B16" s="7" t="s">
        <v>18</v>
      </c>
      <c r="C16" s="7"/>
      <c r="D16" s="7"/>
      <c r="E16" s="7"/>
      <c r="F16" s="7"/>
      <c r="G16" s="8" t="n">
        <v>0</v>
      </c>
    </row>
    <row r="17" customFormat="false" ht="15" hidden="false" customHeight="false" outlineLevel="0" collapsed="false">
      <c r="B17" s="7" t="s">
        <v>19</v>
      </c>
      <c r="C17" s="7"/>
      <c r="D17" s="7"/>
      <c r="E17" s="7"/>
      <c r="F17" s="7"/>
      <c r="G17" s="10" t="n">
        <f aca="false">SUM(G14:G16)</f>
        <v>0</v>
      </c>
    </row>
    <row r="18" customFormat="false" ht="15" hidden="false" customHeight="false" outlineLevel="0" collapsed="false">
      <c r="B18" s="3" t="s">
        <v>20</v>
      </c>
      <c r="C18" s="3"/>
      <c r="D18" s="3"/>
      <c r="E18" s="3"/>
      <c r="F18" s="3"/>
      <c r="G18" s="11" t="n">
        <f aca="false">G13+G17</f>
        <v>0</v>
      </c>
    </row>
    <row r="20" customFormat="false" ht="15" hidden="false" customHeight="false" outlineLevel="0" collapsed="false">
      <c r="B20" s="6" t="s">
        <v>21</v>
      </c>
      <c r="C20" s="6"/>
      <c r="D20" s="6"/>
      <c r="E20" s="6"/>
      <c r="F20" s="6"/>
      <c r="G20" s="6"/>
      <c r="H20" s="6"/>
      <c r="I20" s="6"/>
    </row>
    <row r="21" customFormat="false" ht="15" hidden="false" customHeight="false" outlineLevel="0" collapsed="false">
      <c r="B21" s="7" t="s">
        <v>22</v>
      </c>
      <c r="C21" s="7"/>
      <c r="D21" s="7"/>
      <c r="E21" s="7"/>
      <c r="F21" s="7"/>
      <c r="G21" s="8" t="n">
        <v>0</v>
      </c>
      <c r="H21" s="9" t="s">
        <v>23</v>
      </c>
      <c r="I21" s="9"/>
    </row>
    <row r="22" customFormat="false" ht="15" hidden="false" customHeight="false" outlineLevel="0" collapsed="false">
      <c r="B22" s="7" t="s">
        <v>24</v>
      </c>
      <c r="C22" s="7"/>
      <c r="D22" s="7"/>
      <c r="E22" s="7"/>
      <c r="F22" s="7"/>
      <c r="G22" s="8" t="n">
        <v>0</v>
      </c>
    </row>
    <row r="23" customFormat="false" ht="15" hidden="false" customHeight="false" outlineLevel="0" collapsed="false">
      <c r="B23" s="7" t="s">
        <v>25</v>
      </c>
      <c r="C23" s="7"/>
      <c r="D23" s="7"/>
      <c r="E23" s="7"/>
      <c r="F23" s="7"/>
      <c r="G23" s="10" t="n">
        <f aca="false">G21+G22</f>
        <v>0</v>
      </c>
    </row>
    <row r="24" customFormat="false" ht="15" hidden="false" customHeight="false" outlineLevel="0" collapsed="false">
      <c r="B24" s="7" t="s">
        <v>26</v>
      </c>
      <c r="C24" s="7"/>
      <c r="D24" s="7"/>
      <c r="E24" s="7"/>
      <c r="F24" s="7"/>
      <c r="G24" s="8" t="n">
        <v>0</v>
      </c>
      <c r="H24" s="9" t="s">
        <v>27</v>
      </c>
      <c r="I24" s="9"/>
    </row>
    <row r="25" customFormat="false" ht="15" hidden="false" customHeight="false" outlineLevel="0" collapsed="false">
      <c r="B25" s="7" t="s">
        <v>28</v>
      </c>
      <c r="C25" s="7"/>
      <c r="D25" s="7"/>
      <c r="E25" s="7"/>
      <c r="F25" s="7"/>
      <c r="G25" s="10" t="n">
        <f aca="false">G23+G24</f>
        <v>0</v>
      </c>
    </row>
    <row r="26" customFormat="false" ht="15" hidden="false" customHeight="false" outlineLevel="0" collapsed="false">
      <c r="B26" s="7" t="s">
        <v>29</v>
      </c>
      <c r="C26" s="7"/>
      <c r="D26" s="7"/>
      <c r="E26" s="7"/>
      <c r="F26" s="7"/>
      <c r="G26" s="10" t="n">
        <f aca="false">ROUND(G25*$D$10,2)</f>
        <v>0</v>
      </c>
    </row>
    <row r="27" customFormat="false" ht="15" hidden="false" customHeight="false" outlineLevel="0" collapsed="false">
      <c r="B27" s="3" t="s">
        <v>30</v>
      </c>
      <c r="C27" s="3"/>
      <c r="D27" s="3"/>
      <c r="E27" s="3"/>
      <c r="F27" s="3"/>
      <c r="G27" s="11" t="n">
        <f aca="false">G25+G26</f>
        <v>0</v>
      </c>
    </row>
    <row r="29" customFormat="false" ht="15" hidden="false" customHeight="false" outlineLevel="0" collapsed="false">
      <c r="B29" s="6" t="s">
        <v>31</v>
      </c>
      <c r="C29" s="6"/>
      <c r="D29" s="6"/>
      <c r="E29" s="6"/>
      <c r="F29" s="6"/>
      <c r="G29" s="6"/>
      <c r="H29" s="6"/>
      <c r="I29" s="6"/>
    </row>
    <row r="30" customFormat="false" ht="15" hidden="false" customHeight="false" outlineLevel="0" collapsed="false">
      <c r="B30" s="7" t="s">
        <v>32</v>
      </c>
      <c r="C30" s="7"/>
      <c r="D30" s="7"/>
      <c r="E30" s="7"/>
      <c r="F30" s="7"/>
      <c r="G30" s="8" t="n">
        <v>0</v>
      </c>
    </row>
    <row r="31" customFormat="false" ht="15" hidden="false" customHeight="false" outlineLevel="0" collapsed="false">
      <c r="B31" s="7" t="s">
        <v>33</v>
      </c>
      <c r="C31" s="7"/>
      <c r="D31" s="7"/>
      <c r="E31" s="7"/>
      <c r="F31" s="7"/>
      <c r="G31" s="8" t="n">
        <v>0</v>
      </c>
    </row>
    <row r="32" customFormat="false" ht="15" hidden="false" customHeight="false" outlineLevel="0" collapsed="false">
      <c r="B32" s="7" t="s">
        <v>34</v>
      </c>
      <c r="C32" s="7"/>
      <c r="D32" s="7"/>
      <c r="E32" s="7"/>
      <c r="F32" s="7"/>
      <c r="G32" s="8" t="n">
        <v>0</v>
      </c>
    </row>
    <row r="33" customFormat="false" ht="15" hidden="false" customHeight="false" outlineLevel="0" collapsed="false">
      <c r="B33" s="7" t="s">
        <v>35</v>
      </c>
      <c r="C33" s="7"/>
      <c r="D33" s="7"/>
      <c r="E33" s="7"/>
      <c r="F33" s="7"/>
      <c r="G33" s="8" t="n">
        <v>0</v>
      </c>
    </row>
    <row r="34" customFormat="false" ht="15" hidden="false" customHeight="false" outlineLevel="0" collapsed="false">
      <c r="B34" s="7" t="s">
        <v>36</v>
      </c>
      <c r="C34" s="7"/>
      <c r="D34" s="7"/>
      <c r="E34" s="7"/>
      <c r="F34" s="7"/>
      <c r="G34" s="8" t="n">
        <v>0</v>
      </c>
    </row>
    <row r="35" customFormat="false" ht="15" hidden="false" customHeight="false" outlineLevel="0" collapsed="false">
      <c r="B35" s="7" t="s">
        <v>37</v>
      </c>
      <c r="C35" s="7"/>
      <c r="D35" s="7"/>
      <c r="E35" s="7"/>
      <c r="F35" s="7"/>
      <c r="G35" s="8" t="n">
        <v>0</v>
      </c>
    </row>
    <row r="36" customFormat="false" ht="15" hidden="false" customHeight="false" outlineLevel="0" collapsed="false">
      <c r="B36" s="7" t="s">
        <v>38</v>
      </c>
      <c r="C36" s="7"/>
      <c r="D36" s="7"/>
      <c r="E36" s="7"/>
      <c r="F36" s="7"/>
      <c r="G36" s="8" t="n">
        <v>0</v>
      </c>
    </row>
    <row r="37" customFormat="false" ht="15" hidden="false" customHeight="false" outlineLevel="0" collapsed="false">
      <c r="B37" s="3" t="s">
        <v>39</v>
      </c>
      <c r="C37" s="3"/>
      <c r="D37" s="3"/>
      <c r="E37" s="3"/>
      <c r="F37" s="3"/>
      <c r="G37" s="11" t="n">
        <f aca="false">SUM(G30:G36)</f>
        <v>0</v>
      </c>
    </row>
    <row r="39" customFormat="false" ht="15" hidden="false" customHeight="false" outlineLevel="0" collapsed="false">
      <c r="B39" s="6" t="s">
        <v>40</v>
      </c>
      <c r="C39" s="6"/>
      <c r="D39" s="6"/>
      <c r="E39" s="6"/>
      <c r="F39" s="6"/>
      <c r="G39" s="6"/>
      <c r="H39" s="6"/>
      <c r="I39" s="6"/>
    </row>
    <row r="40" customFormat="false" ht="15" hidden="false" customHeight="false" outlineLevel="0" collapsed="false">
      <c r="B40" s="7" t="s">
        <v>41</v>
      </c>
      <c r="C40" s="7"/>
      <c r="D40" s="7"/>
      <c r="E40" s="7"/>
      <c r="F40" s="7"/>
      <c r="G40" s="8" t="n">
        <v>0</v>
      </c>
      <c r="H40" s="9" t="s">
        <v>42</v>
      </c>
      <c r="I40" s="9"/>
    </row>
    <row r="41" customFormat="false" ht="15" hidden="false" customHeight="false" outlineLevel="0" collapsed="false">
      <c r="B41" s="7" t="s">
        <v>43</v>
      </c>
      <c r="C41" s="7"/>
      <c r="D41" s="7"/>
      <c r="E41" s="7"/>
      <c r="F41" s="7"/>
      <c r="G41" s="8" t="n">
        <v>0</v>
      </c>
      <c r="H41" s="9" t="s">
        <v>44</v>
      </c>
      <c r="I41" s="9"/>
    </row>
    <row r="42" customFormat="false" ht="15" hidden="false" customHeight="false" outlineLevel="0" collapsed="false">
      <c r="B42" s="7" t="s">
        <v>45</v>
      </c>
      <c r="C42" s="7"/>
      <c r="D42" s="7"/>
      <c r="E42" s="7"/>
      <c r="F42" s="7"/>
      <c r="G42" s="8" t="n">
        <v>0</v>
      </c>
      <c r="H42" s="9" t="s">
        <v>46</v>
      </c>
      <c r="I42" s="9"/>
    </row>
    <row r="43" customFormat="false" ht="15" hidden="false" customHeight="false" outlineLevel="0" collapsed="false">
      <c r="B43" s="7" t="s">
        <v>47</v>
      </c>
      <c r="C43" s="7"/>
      <c r="D43" s="7"/>
      <c r="E43" s="7"/>
      <c r="F43" s="7"/>
      <c r="G43" s="8" t="n">
        <v>0</v>
      </c>
      <c r="H43" s="9" t="s">
        <v>48</v>
      </c>
      <c r="I43" s="9"/>
    </row>
    <row r="44" customFormat="false" ht="15" hidden="false" customHeight="false" outlineLevel="0" collapsed="false">
      <c r="B44" s="7" t="s">
        <v>49</v>
      </c>
      <c r="C44" s="7"/>
      <c r="D44" s="7"/>
      <c r="E44" s="7"/>
      <c r="F44" s="7"/>
      <c r="G44" s="10" t="n">
        <f aca="false">G40+G41+G42+G43</f>
        <v>0</v>
      </c>
    </row>
    <row r="45" customFormat="false" ht="15" hidden="false" customHeight="false" outlineLevel="0" collapsed="false">
      <c r="B45" s="7" t="s">
        <v>50</v>
      </c>
      <c r="C45" s="7"/>
      <c r="D45" s="7"/>
      <c r="E45" s="7"/>
      <c r="F45" s="7"/>
      <c r="G45" s="8" t="n">
        <v>0</v>
      </c>
      <c r="H45" s="9" t="s">
        <v>51</v>
      </c>
      <c r="I45" s="9"/>
    </row>
    <row r="46" customFormat="false" ht="15" hidden="false" customHeight="false" outlineLevel="0" collapsed="false">
      <c r="B46" s="3" t="s">
        <v>52</v>
      </c>
      <c r="C46" s="3"/>
      <c r="D46" s="3"/>
      <c r="E46" s="3"/>
      <c r="F46" s="3"/>
      <c r="G46" s="11" t="n">
        <f aca="false">G27-G37-G44</f>
        <v>0</v>
      </c>
    </row>
    <row r="47" customFormat="false" ht="15" hidden="false" customHeight="false" outlineLevel="0" collapsed="false">
      <c r="B47" s="7" t="s">
        <v>53</v>
      </c>
      <c r="C47" s="7"/>
      <c r="D47" s="7"/>
      <c r="E47" s="7"/>
      <c r="F47" s="7"/>
      <c r="G47" s="10" t="n">
        <f aca="false">G46-G45</f>
        <v>0</v>
      </c>
    </row>
    <row r="48" customFormat="false" ht="15" hidden="false" customHeight="false" outlineLevel="0" collapsed="false">
      <c r="B48" s="7" t="s">
        <v>54</v>
      </c>
      <c r="C48" s="7"/>
      <c r="D48" s="7"/>
      <c r="E48" s="7"/>
      <c r="F48" s="7"/>
      <c r="G48" s="10" t="n">
        <f aca="false">G45</f>
        <v>0</v>
      </c>
    </row>
    <row r="49" customFormat="false" ht="15" hidden="false" customHeight="false" outlineLevel="0" collapsed="false">
      <c r="B49" s="7" t="s">
        <v>55</v>
      </c>
      <c r="C49" s="7"/>
      <c r="D49" s="7"/>
      <c r="E49" s="7"/>
      <c r="F49" s="7"/>
      <c r="G49" s="12" t="str">
        <f aca="false">IF(ROUND(G37+G46+G44-G27,2)=0,"✓ COHÉRENT","⚠ ÉCART À EXPLIQUER")</f>
        <v>✓ COHÉRENT</v>
      </c>
      <c r="H49" s="9" t="s">
        <v>56</v>
      </c>
      <c r="I49" s="9"/>
    </row>
    <row r="51" customFormat="false" ht="15" hidden="false" customHeight="false" outlineLevel="0" collapsed="false">
      <c r="B51" s="13" t="s">
        <v>57</v>
      </c>
    </row>
    <row r="52" customFormat="false" ht="15" hidden="false" customHeight="false" outlineLevel="0" collapsed="false">
      <c r="B52" s="13" t="s">
        <v>58</v>
      </c>
    </row>
    <row r="53" customFormat="false" ht="15" hidden="false" customHeight="false" outlineLevel="0" collapsed="false">
      <c r="B53" s="13" t="s">
        <v>59</v>
      </c>
    </row>
    <row r="54" customFormat="false" ht="15" hidden="false" customHeight="false" outlineLevel="0" collapsed="false">
      <c r="B54" s="13" t="s">
        <v>60</v>
      </c>
    </row>
  </sheetData>
  <mergeCells count="55">
    <mergeCell ref="B5:C5"/>
    <mergeCell ref="D5:G5"/>
    <mergeCell ref="B6:C6"/>
    <mergeCell ref="D6:G6"/>
    <mergeCell ref="B7:C7"/>
    <mergeCell ref="D7:G7"/>
    <mergeCell ref="B8:C8"/>
    <mergeCell ref="D8:G8"/>
    <mergeCell ref="B9:C9"/>
    <mergeCell ref="D9:G9"/>
    <mergeCell ref="B10:C10"/>
    <mergeCell ref="B12:I12"/>
    <mergeCell ref="B13:F13"/>
    <mergeCell ref="B14:F14"/>
    <mergeCell ref="H14:I14"/>
    <mergeCell ref="B15:F15"/>
    <mergeCell ref="B16:F16"/>
    <mergeCell ref="B17:F17"/>
    <mergeCell ref="B18:F18"/>
    <mergeCell ref="B20:I20"/>
    <mergeCell ref="B21:F21"/>
    <mergeCell ref="H21:I21"/>
    <mergeCell ref="B22:F22"/>
    <mergeCell ref="B23:F23"/>
    <mergeCell ref="B24:F24"/>
    <mergeCell ref="H24:I24"/>
    <mergeCell ref="B25:F25"/>
    <mergeCell ref="B26:F26"/>
    <mergeCell ref="B27:F27"/>
    <mergeCell ref="B29:I29"/>
    <mergeCell ref="B30:F30"/>
    <mergeCell ref="B31:F31"/>
    <mergeCell ref="B32:F32"/>
    <mergeCell ref="B33:F33"/>
    <mergeCell ref="B34:F34"/>
    <mergeCell ref="B35:F35"/>
    <mergeCell ref="B36:F36"/>
    <mergeCell ref="B37:F37"/>
    <mergeCell ref="B39:I39"/>
    <mergeCell ref="B40:F40"/>
    <mergeCell ref="H40:I40"/>
    <mergeCell ref="B41:F41"/>
    <mergeCell ref="H41:I41"/>
    <mergeCell ref="B42:F42"/>
    <mergeCell ref="H42:I42"/>
    <mergeCell ref="B43:F43"/>
    <mergeCell ref="H43:I43"/>
    <mergeCell ref="B44:F44"/>
    <mergeCell ref="B45:F45"/>
    <mergeCell ref="H45:I45"/>
    <mergeCell ref="B46:F46"/>
    <mergeCell ref="B47:F47"/>
    <mergeCell ref="B48:F48"/>
    <mergeCell ref="B49:F49"/>
    <mergeCell ref="H49:I49"/>
  </mergeCells>
  <dataValidations count="1">
    <dataValidation allowBlank="false" errorStyle="stop" operator="between" showDropDown="false" showErrorMessage="false" showInputMessage="false" sqref="D10" type="list">
      <formula1>"0.2,0.1,0.055,0"</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I5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5"/>
    <col collapsed="false" customWidth="true" hidden="false" outlineLevel="0" max="2" min="2" style="0" width="16"/>
    <col collapsed="false" customWidth="true" hidden="false" outlineLevel="0" max="5" min="3" style="0" width="14"/>
    <col collapsed="false" customWidth="true" hidden="false" outlineLevel="0" max="6" min="6" style="0" width="12"/>
    <col collapsed="false" customWidth="true" hidden="false" outlineLevel="0" max="7" min="7" style="0" width="15"/>
    <col collapsed="false" customWidth="true" hidden="false" outlineLevel="0" max="8" min="8" style="0" width="28"/>
    <col collapsed="false" customWidth="true" hidden="false" outlineLevel="0" max="9" min="9" style="0" width="14"/>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c r="C5" s="3"/>
      <c r="D5" s="4" t="s">
        <v>61</v>
      </c>
      <c r="E5" s="4"/>
      <c r="F5" s="4"/>
      <c r="G5" s="4"/>
    </row>
    <row r="6" customFormat="false" ht="15" hidden="false" customHeight="false" outlineLevel="0" collapsed="false">
      <c r="B6" s="3" t="s">
        <v>4</v>
      </c>
      <c r="C6" s="3"/>
      <c r="D6" s="4" t="s">
        <v>62</v>
      </c>
      <c r="E6" s="4"/>
      <c r="F6" s="4"/>
      <c r="G6" s="4"/>
    </row>
    <row r="7" customFormat="false" ht="15" hidden="false" customHeight="false" outlineLevel="0" collapsed="false">
      <c r="B7" s="3" t="s">
        <v>6</v>
      </c>
      <c r="C7" s="3"/>
      <c r="D7" s="4" t="s">
        <v>63</v>
      </c>
      <c r="E7" s="4"/>
      <c r="F7" s="4"/>
      <c r="G7" s="4"/>
    </row>
    <row r="8" customFormat="false" ht="15" hidden="false" customHeight="false" outlineLevel="0" collapsed="false">
      <c r="B8" s="3" t="s">
        <v>8</v>
      </c>
      <c r="C8" s="3"/>
      <c r="D8" s="4" t="s">
        <v>64</v>
      </c>
      <c r="E8" s="4"/>
      <c r="F8" s="4"/>
      <c r="G8" s="4"/>
    </row>
    <row r="9" customFormat="false" ht="15" hidden="false" customHeight="false" outlineLevel="0" collapsed="false">
      <c r="B9" s="3" t="s">
        <v>10</v>
      </c>
      <c r="C9" s="3"/>
      <c r="D9" s="4" t="s">
        <v>65</v>
      </c>
      <c r="E9" s="4"/>
      <c r="F9" s="4"/>
      <c r="G9" s="4"/>
    </row>
    <row r="10" customFormat="false" ht="15" hidden="false" customHeight="false" outlineLevel="0" collapsed="false">
      <c r="B10" s="3" t="s">
        <v>12</v>
      </c>
      <c r="C10" s="3"/>
      <c r="D10" s="5" t="n">
        <v>0.1</v>
      </c>
    </row>
    <row r="12" customFormat="false" ht="15" hidden="false" customHeight="false" outlineLevel="0" collapsed="false">
      <c r="B12" s="6" t="s">
        <v>13</v>
      </c>
      <c r="C12" s="6"/>
      <c r="D12" s="6"/>
      <c r="E12" s="6"/>
      <c r="F12" s="6"/>
      <c r="G12" s="6"/>
      <c r="H12" s="6"/>
      <c r="I12" s="6"/>
    </row>
    <row r="13" customFormat="false" ht="15" hidden="false" customHeight="false" outlineLevel="0" collapsed="false">
      <c r="B13" s="7" t="s">
        <v>14</v>
      </c>
      <c r="C13" s="7"/>
      <c r="D13" s="7"/>
      <c r="E13" s="7"/>
      <c r="F13" s="7"/>
      <c r="G13" s="8" t="n">
        <v>50000</v>
      </c>
    </row>
    <row r="14" customFormat="false" ht="15" hidden="false" customHeight="false" outlineLevel="0" collapsed="false">
      <c r="B14" s="7" t="s">
        <v>15</v>
      </c>
      <c r="C14" s="7"/>
      <c r="D14" s="7"/>
      <c r="E14" s="7"/>
      <c r="F14" s="7"/>
      <c r="G14" s="8" t="n">
        <v>4200</v>
      </c>
      <c r="H14" s="9" t="s">
        <v>16</v>
      </c>
      <c r="I14" s="9"/>
    </row>
    <row r="15" customFormat="false" ht="15" hidden="false" customHeight="false" outlineLevel="0" collapsed="false">
      <c r="B15" s="7" t="s">
        <v>17</v>
      </c>
      <c r="C15" s="7"/>
      <c r="D15" s="7"/>
      <c r="E15" s="7"/>
      <c r="F15" s="7"/>
      <c r="G15" s="8" t="n">
        <v>-800</v>
      </c>
    </row>
    <row r="16" customFormat="false" ht="15" hidden="false" customHeight="false" outlineLevel="0" collapsed="false">
      <c r="B16" s="7" t="s">
        <v>18</v>
      </c>
      <c r="C16" s="7"/>
      <c r="D16" s="7"/>
      <c r="E16" s="7"/>
      <c r="F16" s="7"/>
      <c r="G16" s="8" t="n">
        <v>0</v>
      </c>
    </row>
    <row r="17" customFormat="false" ht="15" hidden="false" customHeight="false" outlineLevel="0" collapsed="false">
      <c r="B17" s="7" t="s">
        <v>19</v>
      </c>
      <c r="C17" s="7"/>
      <c r="D17" s="7"/>
      <c r="E17" s="7"/>
      <c r="F17" s="7"/>
      <c r="G17" s="10" t="n">
        <f aca="false">SUM(G14:G16)</f>
        <v>3400</v>
      </c>
    </row>
    <row r="18" customFormat="false" ht="15" hidden="false" customHeight="false" outlineLevel="0" collapsed="false">
      <c r="B18" s="3" t="s">
        <v>20</v>
      </c>
      <c r="C18" s="3"/>
      <c r="D18" s="3"/>
      <c r="E18" s="3"/>
      <c r="F18" s="3"/>
      <c r="G18" s="11" t="n">
        <f aca="false">G13+G17</f>
        <v>53400</v>
      </c>
    </row>
    <row r="20" customFormat="false" ht="15" hidden="false" customHeight="false" outlineLevel="0" collapsed="false">
      <c r="B20" s="6" t="s">
        <v>21</v>
      </c>
      <c r="C20" s="6"/>
      <c r="D20" s="6"/>
      <c r="E20" s="6"/>
      <c r="F20" s="6"/>
      <c r="G20" s="6"/>
      <c r="H20" s="6"/>
      <c r="I20" s="6"/>
    </row>
    <row r="21" customFormat="false" ht="15" hidden="false" customHeight="false" outlineLevel="0" collapsed="false">
      <c r="B21" s="7" t="s">
        <v>22</v>
      </c>
      <c r="C21" s="7"/>
      <c r="D21" s="7"/>
      <c r="E21" s="7"/>
      <c r="F21" s="7"/>
      <c r="G21" s="8" t="n">
        <v>50000</v>
      </c>
      <c r="H21" s="9" t="s">
        <v>23</v>
      </c>
      <c r="I21" s="9"/>
    </row>
    <row r="22" customFormat="false" ht="15" hidden="false" customHeight="false" outlineLevel="0" collapsed="false">
      <c r="B22" s="7" t="s">
        <v>24</v>
      </c>
      <c r="C22" s="7"/>
      <c r="D22" s="7"/>
      <c r="E22" s="7"/>
      <c r="F22" s="7"/>
      <c r="G22" s="8" t="n">
        <v>3400</v>
      </c>
    </row>
    <row r="23" customFormat="false" ht="15" hidden="false" customHeight="false" outlineLevel="0" collapsed="false">
      <c r="B23" s="7" t="s">
        <v>25</v>
      </c>
      <c r="C23" s="7"/>
      <c r="D23" s="7"/>
      <c r="E23" s="7"/>
      <c r="F23" s="7"/>
      <c r="G23" s="10" t="n">
        <f aca="false">G21+G22</f>
        <v>53400</v>
      </c>
    </row>
    <row r="24" customFormat="false" ht="15" hidden="false" customHeight="false" outlineLevel="0" collapsed="false">
      <c r="B24" s="7" t="s">
        <v>26</v>
      </c>
      <c r="C24" s="7"/>
      <c r="D24" s="7"/>
      <c r="E24" s="7"/>
      <c r="F24" s="7"/>
      <c r="G24" s="8" t="n">
        <v>310</v>
      </c>
      <c r="H24" s="9" t="s">
        <v>27</v>
      </c>
      <c r="I24" s="9"/>
    </row>
    <row r="25" customFormat="false" ht="15" hidden="false" customHeight="false" outlineLevel="0" collapsed="false">
      <c r="B25" s="7" t="s">
        <v>28</v>
      </c>
      <c r="C25" s="7"/>
      <c r="D25" s="7"/>
      <c r="E25" s="7"/>
      <c r="F25" s="7"/>
      <c r="G25" s="10" t="n">
        <f aca="false">G23+G24</f>
        <v>53710</v>
      </c>
    </row>
    <row r="26" customFormat="false" ht="15" hidden="false" customHeight="false" outlineLevel="0" collapsed="false">
      <c r="B26" s="7" t="s">
        <v>29</v>
      </c>
      <c r="C26" s="7"/>
      <c r="D26" s="7"/>
      <c r="E26" s="7"/>
      <c r="F26" s="7"/>
      <c r="G26" s="10" t="n">
        <f aca="false">ROUND(G25*$D$10,2)</f>
        <v>5371</v>
      </c>
    </row>
    <row r="27" customFormat="false" ht="15" hidden="false" customHeight="false" outlineLevel="0" collapsed="false">
      <c r="B27" s="3" t="s">
        <v>30</v>
      </c>
      <c r="C27" s="3"/>
      <c r="D27" s="3"/>
      <c r="E27" s="3"/>
      <c r="F27" s="3"/>
      <c r="G27" s="11" t="n">
        <f aca="false">G25+G26</f>
        <v>59081</v>
      </c>
    </row>
    <row r="29" customFormat="false" ht="15" hidden="false" customHeight="false" outlineLevel="0" collapsed="false">
      <c r="B29" s="6" t="s">
        <v>31</v>
      </c>
      <c r="C29" s="6"/>
      <c r="D29" s="6"/>
      <c r="E29" s="6"/>
      <c r="F29" s="6"/>
      <c r="G29" s="6"/>
      <c r="H29" s="6"/>
      <c r="I29" s="6"/>
    </row>
    <row r="30" customFormat="false" ht="15" hidden="false" customHeight="false" outlineLevel="0" collapsed="false">
      <c r="B30" s="7" t="s">
        <v>66</v>
      </c>
      <c r="C30" s="7"/>
      <c r="D30" s="7"/>
      <c r="E30" s="7"/>
      <c r="F30" s="7"/>
      <c r="G30" s="8" t="n">
        <v>5000</v>
      </c>
    </row>
    <row r="31" customFormat="false" ht="15" hidden="false" customHeight="false" outlineLevel="0" collapsed="false">
      <c r="B31" s="7" t="s">
        <v>67</v>
      </c>
      <c r="C31" s="7"/>
      <c r="D31" s="7"/>
      <c r="E31" s="7"/>
      <c r="F31" s="7"/>
      <c r="G31" s="8" t="n">
        <v>10578.75</v>
      </c>
    </row>
    <row r="32" customFormat="false" ht="15" hidden="false" customHeight="false" outlineLevel="0" collapsed="false">
      <c r="B32" s="7" t="s">
        <v>68</v>
      </c>
      <c r="C32" s="7"/>
      <c r="D32" s="7"/>
      <c r="E32" s="7"/>
      <c r="F32" s="7"/>
      <c r="G32" s="8" t="n">
        <v>10707.5</v>
      </c>
    </row>
    <row r="33" customFormat="false" ht="15" hidden="false" customHeight="false" outlineLevel="0" collapsed="false">
      <c r="B33" s="7" t="s">
        <v>69</v>
      </c>
      <c r="C33" s="7"/>
      <c r="D33" s="7"/>
      <c r="E33" s="7"/>
      <c r="F33" s="7"/>
      <c r="G33" s="8" t="n">
        <v>14237.03</v>
      </c>
    </row>
    <row r="34" customFormat="false" ht="15" hidden="false" customHeight="false" outlineLevel="0" collapsed="false">
      <c r="B34" s="7" t="s">
        <v>70</v>
      </c>
      <c r="C34" s="7"/>
      <c r="D34" s="7"/>
      <c r="E34" s="7"/>
      <c r="F34" s="7"/>
      <c r="G34" s="8" t="n">
        <v>12500</v>
      </c>
    </row>
    <row r="35" customFormat="false" ht="15" hidden="false" customHeight="false" outlineLevel="0" collapsed="false">
      <c r="B35" s="7"/>
      <c r="C35" s="7"/>
      <c r="D35" s="7"/>
      <c r="E35" s="7"/>
      <c r="F35" s="7"/>
      <c r="G35" s="8" t="n">
        <v>0</v>
      </c>
    </row>
    <row r="36" customFormat="false" ht="15" hidden="false" customHeight="false" outlineLevel="0" collapsed="false">
      <c r="B36" s="7"/>
      <c r="C36" s="7"/>
      <c r="D36" s="7"/>
      <c r="E36" s="7"/>
      <c r="F36" s="7"/>
      <c r="G36" s="8" t="n">
        <v>0</v>
      </c>
    </row>
    <row r="37" customFormat="false" ht="15" hidden="false" customHeight="false" outlineLevel="0" collapsed="false">
      <c r="B37" s="3" t="s">
        <v>39</v>
      </c>
      <c r="C37" s="3"/>
      <c r="D37" s="3"/>
      <c r="E37" s="3"/>
      <c r="F37" s="3"/>
      <c r="G37" s="11" t="n">
        <f aca="false">SUM(G30:G36)</f>
        <v>53023.28</v>
      </c>
    </row>
    <row r="39" customFormat="false" ht="15" hidden="false" customHeight="false" outlineLevel="0" collapsed="false">
      <c r="B39" s="6" t="s">
        <v>40</v>
      </c>
      <c r="C39" s="6"/>
      <c r="D39" s="6"/>
      <c r="E39" s="6"/>
      <c r="F39" s="6"/>
      <c r="G39" s="6"/>
      <c r="H39" s="6"/>
      <c r="I39" s="6"/>
    </row>
    <row r="40" customFormat="false" ht="15" hidden="false" customHeight="false" outlineLevel="0" collapsed="false">
      <c r="B40" s="7" t="s">
        <v>41</v>
      </c>
      <c r="C40" s="7"/>
      <c r="D40" s="7"/>
      <c r="E40" s="7"/>
      <c r="F40" s="7"/>
      <c r="G40" s="8" t="n">
        <v>0</v>
      </c>
      <c r="H40" s="9" t="s">
        <v>42</v>
      </c>
      <c r="I40" s="9"/>
    </row>
    <row r="41" customFormat="false" ht="15" hidden="false" customHeight="false" outlineLevel="0" collapsed="false">
      <c r="B41" s="7" t="s">
        <v>43</v>
      </c>
      <c r="C41" s="7"/>
      <c r="D41" s="7"/>
      <c r="E41" s="7"/>
      <c r="F41" s="7"/>
      <c r="G41" s="8" t="n">
        <v>150</v>
      </c>
      <c r="H41" s="9" t="s">
        <v>44</v>
      </c>
      <c r="I41" s="9"/>
    </row>
    <row r="42" customFormat="false" ht="15" hidden="false" customHeight="false" outlineLevel="0" collapsed="false">
      <c r="B42" s="7" t="s">
        <v>45</v>
      </c>
      <c r="C42" s="7"/>
      <c r="D42" s="7"/>
      <c r="E42" s="7"/>
      <c r="F42" s="7"/>
      <c r="G42" s="8" t="n">
        <v>0</v>
      </c>
      <c r="H42" s="9" t="s">
        <v>46</v>
      </c>
      <c r="I42" s="9"/>
    </row>
    <row r="43" customFormat="false" ht="15" hidden="false" customHeight="false" outlineLevel="0" collapsed="false">
      <c r="B43" s="7" t="s">
        <v>47</v>
      </c>
      <c r="C43" s="7"/>
      <c r="D43" s="7"/>
      <c r="E43" s="7"/>
      <c r="F43" s="7"/>
      <c r="G43" s="8" t="n">
        <v>0</v>
      </c>
      <c r="H43" s="9" t="s">
        <v>48</v>
      </c>
      <c r="I43" s="9"/>
    </row>
    <row r="44" customFormat="false" ht="15" hidden="false" customHeight="false" outlineLevel="0" collapsed="false">
      <c r="B44" s="7" t="s">
        <v>49</v>
      </c>
      <c r="C44" s="7"/>
      <c r="D44" s="7"/>
      <c r="E44" s="7"/>
      <c r="F44" s="7"/>
      <c r="G44" s="10" t="n">
        <f aca="false">G40+G41+G42+G43</f>
        <v>150</v>
      </c>
    </row>
    <row r="45" customFormat="false" ht="15" hidden="false" customHeight="false" outlineLevel="0" collapsed="false">
      <c r="B45" s="7" t="s">
        <v>50</v>
      </c>
      <c r="C45" s="7"/>
      <c r="D45" s="7"/>
      <c r="E45" s="7"/>
      <c r="F45" s="7"/>
      <c r="G45" s="8" t="n">
        <v>2954.05</v>
      </c>
      <c r="H45" s="9" t="s">
        <v>51</v>
      </c>
      <c r="I45" s="9"/>
    </row>
    <row r="46" customFormat="false" ht="15" hidden="false" customHeight="false" outlineLevel="0" collapsed="false">
      <c r="B46" s="3" t="s">
        <v>52</v>
      </c>
      <c r="C46" s="3"/>
      <c r="D46" s="3"/>
      <c r="E46" s="3"/>
      <c r="F46" s="3"/>
      <c r="G46" s="11" t="n">
        <f aca="false">G27-G37-G44</f>
        <v>5907.72</v>
      </c>
    </row>
    <row r="47" customFormat="false" ht="15" hidden="false" customHeight="false" outlineLevel="0" collapsed="false">
      <c r="B47" s="7" t="s">
        <v>53</v>
      </c>
      <c r="C47" s="7"/>
      <c r="D47" s="7"/>
      <c r="E47" s="7"/>
      <c r="F47" s="7"/>
      <c r="G47" s="10" t="n">
        <f aca="false">G46-G45</f>
        <v>2953.67</v>
      </c>
    </row>
    <row r="48" customFormat="false" ht="15" hidden="false" customHeight="false" outlineLevel="0" collapsed="false">
      <c r="B48" s="7" t="s">
        <v>54</v>
      </c>
      <c r="C48" s="7"/>
      <c r="D48" s="7"/>
      <c r="E48" s="7"/>
      <c r="F48" s="7"/>
      <c r="G48" s="10" t="n">
        <f aca="false">G45</f>
        <v>2954.05</v>
      </c>
    </row>
    <row r="49" customFormat="false" ht="15" hidden="false" customHeight="false" outlineLevel="0" collapsed="false">
      <c r="B49" s="7" t="s">
        <v>55</v>
      </c>
      <c r="C49" s="7"/>
      <c r="D49" s="7"/>
      <c r="E49" s="7"/>
      <c r="F49" s="7"/>
      <c r="G49" s="12" t="str">
        <f aca="false">IF(ROUND(G37+G46+G44-G27,2)=0,"✓ COHÉRENT","⚠ ÉCART À EXPLIQUER")</f>
        <v>✓ COHÉRENT</v>
      </c>
      <c r="H49" s="9" t="s">
        <v>56</v>
      </c>
      <c r="I49" s="9"/>
    </row>
    <row r="51" customFormat="false" ht="15" hidden="false" customHeight="false" outlineLevel="0" collapsed="false">
      <c r="B51" s="13" t="s">
        <v>57</v>
      </c>
    </row>
    <row r="52" customFormat="false" ht="15" hidden="false" customHeight="false" outlineLevel="0" collapsed="false">
      <c r="B52" s="13" t="s">
        <v>58</v>
      </c>
    </row>
    <row r="53" customFormat="false" ht="15" hidden="false" customHeight="false" outlineLevel="0" collapsed="false">
      <c r="B53" s="13" t="s">
        <v>59</v>
      </c>
    </row>
    <row r="54" customFormat="false" ht="15" hidden="false" customHeight="false" outlineLevel="0" collapsed="false">
      <c r="B54" s="13" t="s">
        <v>60</v>
      </c>
    </row>
  </sheetData>
  <mergeCells count="55">
    <mergeCell ref="B5:C5"/>
    <mergeCell ref="D5:G5"/>
    <mergeCell ref="B6:C6"/>
    <mergeCell ref="D6:G6"/>
    <mergeCell ref="B7:C7"/>
    <mergeCell ref="D7:G7"/>
    <mergeCell ref="B8:C8"/>
    <mergeCell ref="D8:G8"/>
    <mergeCell ref="B9:C9"/>
    <mergeCell ref="D9:G9"/>
    <mergeCell ref="B10:C10"/>
    <mergeCell ref="B12:I12"/>
    <mergeCell ref="B13:F13"/>
    <mergeCell ref="B14:F14"/>
    <mergeCell ref="H14:I14"/>
    <mergeCell ref="B15:F15"/>
    <mergeCell ref="B16:F16"/>
    <mergeCell ref="B17:F17"/>
    <mergeCell ref="B18:F18"/>
    <mergeCell ref="B20:I20"/>
    <mergeCell ref="B21:F21"/>
    <mergeCell ref="H21:I21"/>
    <mergeCell ref="B22:F22"/>
    <mergeCell ref="B23:F23"/>
    <mergeCell ref="B24:F24"/>
    <mergeCell ref="H24:I24"/>
    <mergeCell ref="B25:F25"/>
    <mergeCell ref="B26:F26"/>
    <mergeCell ref="B27:F27"/>
    <mergeCell ref="B29:I29"/>
    <mergeCell ref="B30:F30"/>
    <mergeCell ref="B31:F31"/>
    <mergeCell ref="B32:F32"/>
    <mergeCell ref="B33:F33"/>
    <mergeCell ref="B34:F34"/>
    <mergeCell ref="B35:F35"/>
    <mergeCell ref="B36:F36"/>
    <mergeCell ref="B37:F37"/>
    <mergeCell ref="B39:I39"/>
    <mergeCell ref="B40:F40"/>
    <mergeCell ref="H40:I40"/>
    <mergeCell ref="B41:F41"/>
    <mergeCell ref="H41:I41"/>
    <mergeCell ref="B42:F42"/>
    <mergeCell ref="H42:I42"/>
    <mergeCell ref="B43:F43"/>
    <mergeCell ref="H43:I43"/>
    <mergeCell ref="B44:F44"/>
    <mergeCell ref="B45:F45"/>
    <mergeCell ref="H45:I45"/>
    <mergeCell ref="B46:F46"/>
    <mergeCell ref="B47:F47"/>
    <mergeCell ref="B48:F48"/>
    <mergeCell ref="B49:F49"/>
    <mergeCell ref="H49:I49"/>
  </mergeCells>
  <dataValidations count="1">
    <dataValidation allowBlank="false" errorStyle="stop" operator="between" showDropDown="false" showErrorMessage="false" showInputMessage="false" sqref="D10" type="list">
      <formula1>"0.2,0.1,0.055,0"</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F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5"/>
    <col collapsed="false" customWidth="true" hidden="false" outlineLevel="0" max="2" min="2" style="0" width="30"/>
    <col collapsed="false" customWidth="true" hidden="false" outlineLevel="0" max="3" min="3" style="0" width="34"/>
    <col collapsed="false" customWidth="true" hidden="false" outlineLevel="0" max="6" min="4" style="0" width="32"/>
  </cols>
  <sheetData>
    <row r="2" customFormat="false" ht="15" hidden="false" customHeight="false" outlineLevel="0" collapsed="false">
      <c r="B2" s="14" t="s">
        <v>71</v>
      </c>
    </row>
    <row r="4" customFormat="false" ht="30" hidden="false" customHeight="true" outlineLevel="0" collapsed="false">
      <c r="B4" s="15" t="s">
        <v>72</v>
      </c>
      <c r="C4" s="15" t="s">
        <v>73</v>
      </c>
      <c r="D4" s="15" t="s">
        <v>74</v>
      </c>
      <c r="E4" s="15" t="s">
        <v>75</v>
      </c>
      <c r="F4" s="15" t="s">
        <v>76</v>
      </c>
    </row>
    <row r="5" customFormat="false" ht="51.75" hidden="false" customHeight="true" outlineLevel="0" collapsed="false">
      <c r="B5" s="16" t="s">
        <v>77</v>
      </c>
      <c r="C5" s="16" t="s">
        <v>78</v>
      </c>
      <c r="D5" s="16" t="s">
        <v>79</v>
      </c>
      <c r="E5" s="16" t="s">
        <v>79</v>
      </c>
      <c r="F5" s="16" t="s">
        <v>80</v>
      </c>
    </row>
    <row r="6" customFormat="false" ht="51.75" hidden="false" customHeight="true" outlineLevel="0" collapsed="false">
      <c r="B6" s="16" t="s">
        <v>81</v>
      </c>
      <c r="C6" s="16" t="s">
        <v>82</v>
      </c>
      <c r="D6" s="16" t="s">
        <v>83</v>
      </c>
      <c r="E6" s="16" t="s">
        <v>84</v>
      </c>
      <c r="F6" s="16" t="s">
        <v>85</v>
      </c>
    </row>
    <row r="7" customFormat="false" ht="51.75" hidden="false" customHeight="true" outlineLevel="0" collapsed="false">
      <c r="B7" s="16" t="s">
        <v>86</v>
      </c>
      <c r="C7" s="16" t="s">
        <v>87</v>
      </c>
      <c r="D7" s="16" t="s">
        <v>88</v>
      </c>
      <c r="E7" s="16" t="s">
        <v>89</v>
      </c>
      <c r="F7" s="16" t="s">
        <v>87</v>
      </c>
    </row>
    <row r="8" customFormat="false" ht="51.75" hidden="false" customHeight="true" outlineLevel="0" collapsed="false">
      <c r="B8" s="16" t="s">
        <v>90</v>
      </c>
      <c r="C8" s="16" t="s">
        <v>91</v>
      </c>
      <c r="D8" s="16" t="s">
        <v>92</v>
      </c>
      <c r="E8" s="16" t="s">
        <v>93</v>
      </c>
      <c r="F8" s="16" t="s">
        <v>94</v>
      </c>
    </row>
    <row r="9" customFormat="false" ht="51.75" hidden="false" customHeight="true" outlineLevel="0" collapsed="false">
      <c r="B9" s="16" t="s">
        <v>95</v>
      </c>
      <c r="C9" s="16" t="s">
        <v>96</v>
      </c>
      <c r="D9" s="16" t="s">
        <v>97</v>
      </c>
      <c r="E9" s="16" t="s">
        <v>98</v>
      </c>
      <c r="F9" s="16" t="s">
        <v>99</v>
      </c>
    </row>
    <row r="11" customFormat="false" ht="54" hidden="false" customHeight="true" outlineLevel="0" collapsed="false">
      <c r="B11" s="17" t="s">
        <v>100</v>
      </c>
      <c r="C11" s="17"/>
      <c r="D11" s="17"/>
      <c r="E11" s="17"/>
      <c r="F11" s="17"/>
    </row>
    <row r="12" customFormat="false" ht="54" hidden="false" customHeight="true" outlineLevel="0" collapsed="false">
      <c r="B12" s="17" t="s">
        <v>101</v>
      </c>
      <c r="C12" s="17"/>
      <c r="D12" s="17"/>
      <c r="E12" s="17"/>
      <c r="F12" s="17"/>
    </row>
    <row r="13" customFormat="false" ht="54" hidden="false" customHeight="true" outlineLevel="0" collapsed="false">
      <c r="B13" s="17" t="s">
        <v>102</v>
      </c>
      <c r="C13" s="17"/>
      <c r="D13" s="17"/>
      <c r="E13" s="17"/>
      <c r="F13" s="17"/>
    </row>
  </sheetData>
  <mergeCells count="3">
    <mergeCell ref="B11:F11"/>
    <mergeCell ref="B12:F12"/>
    <mergeCell ref="B13:F13"/>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2026-08-21T09:17:27Z</dcterms:created>
  <dc:creator>openpyxl</dc:creator>
  <dc:description/>
  <dc:language>en-US</dc:language>
  <cp:lastModifiedBy/>
  <dcterms:modified xsi:type="dcterms:W3CDTF">2026-08-21T09:17:27Z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